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3_防災第2\02_係員\R3中村\004_工事関係\R3徳耕　長寿命化　豊岡　排水機場補修工事（担い手確保型）\00_当初\PPI\"/>
    </mc:Choice>
  </mc:AlternateContent>
  <bookViews>
    <workbookView xWindow="0" yWindow="0" windowWidth="11640" windowHeight="5550"/>
  </bookViews>
  <sheets>
    <sheet name="工事費内訳書" sheetId="2" r:id="rId1"/>
  </sheets>
  <definedNames>
    <definedName name="_xlnm.Print_Area" localSheetId="0">工事費内訳書!$A$1:$G$83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工事費内訳書!$G$83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工事費内訳書!$I$83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G75" i="2" s="1"/>
  <c r="G72" i="2"/>
  <c r="G71" i="2" s="1"/>
  <c r="G64" i="2"/>
  <c r="G63" i="2" s="1"/>
  <c r="G56" i="2"/>
  <c r="G55" i="2" s="1"/>
  <c r="G52" i="2"/>
  <c r="G51" i="2" s="1"/>
  <c r="G47" i="2"/>
  <c r="G43" i="2" s="1"/>
  <c r="G44" i="2"/>
  <c r="G36" i="2"/>
  <c r="G35" i="2"/>
  <c r="G34" i="2" s="1"/>
  <c r="G33" i="2" s="1"/>
  <c r="G30" i="2"/>
  <c r="G28" i="2"/>
  <c r="G27" i="2" s="1"/>
  <c r="G25" i="2"/>
  <c r="G23" i="2"/>
  <c r="G21" i="2"/>
  <c r="G20" i="2" s="1"/>
  <c r="G17" i="2"/>
  <c r="G14" i="2"/>
  <c r="G13" i="2"/>
  <c r="G12" i="2" s="1"/>
  <c r="G11" i="2" s="1"/>
  <c r="G10" i="2" s="1"/>
  <c r="G82" i="2" s="1"/>
  <c r="G83" i="2" s="1"/>
</calcChain>
</file>

<file path=xl/sharedStrings.xml><?xml version="1.0" encoding="utf-8"?>
<sst xmlns="http://schemas.openxmlformats.org/spreadsheetml/2006/main" count="161" uniqueCount="80">
  <si>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</si>
  <si>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</si>
  <si>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</si>
  <si>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</si>
  <si>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</si>
  <si>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</si>
  <si>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</si>
  <si>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</si>
  <si>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</si>
  <si>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</si>
  <si>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</si>
  <si>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</si>
  <si>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</si>
  <si>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長寿命化　豊岡　排水機場補修工事（担い手確保型）</t>
  </si>
  <si>
    <t>工事原価
_x000D_</t>
  </si>
  <si>
    <t>式</t>
  </si>
  <si>
    <t>製作工事原価
_x000D_</t>
  </si>
  <si>
    <t>直接製作費
_x000D_</t>
  </si>
  <si>
    <t>用排水機修繕工
_x000D_</t>
  </si>
  <si>
    <t>標準外用排水機工（機器単体費）
_x000D_主ポンプ(No.1)</t>
  </si>
  <si>
    <t>標準外用排水機工(労務費)
_x000D_主ポンプ(No.1)</t>
  </si>
  <si>
    <t>動力伝達装置工
_x000D_</t>
  </si>
  <si>
    <t>動力伝達装置工
_x000D_減速機(No.1)</t>
  </si>
  <si>
    <t>動力伝達装置工(労務費)
_x000D_減速機(No.1)</t>
  </si>
  <si>
    <t>補助機械設備工
_x000D_</t>
  </si>
  <si>
    <t>冷却水等設備工
_x000D_</t>
  </si>
  <si>
    <t>空気設備工
_x000D_</t>
  </si>
  <si>
    <t>補助機械設備共用設備工
_x000D_</t>
  </si>
  <si>
    <t>補助機械設備共用設備工
_x000D_燃料移送ポンプ</t>
  </si>
  <si>
    <t>電気設備工
_x000D_</t>
  </si>
  <si>
    <t>計装設備工
_x000D_</t>
  </si>
  <si>
    <t>計装設備工（用排水機）
_x000D_</t>
  </si>
  <si>
    <t>間接製作費
_x000D_</t>
  </si>
  <si>
    <t>間接労務費
_x000D_</t>
  </si>
  <si>
    <t>工場管理費
_x000D_</t>
  </si>
  <si>
    <t>据付工事原価
_x000D_</t>
  </si>
  <si>
    <t>直接工事費
_x000D_</t>
  </si>
  <si>
    <t>輸送費
_x000D_</t>
  </si>
  <si>
    <t>輸送費
_x000D_主ポンプ(No.1)</t>
  </si>
  <si>
    <t>輸送費
_x000D_減速機(No.1)</t>
  </si>
  <si>
    <t>輸送費
_x000D_冷却水ポンプ</t>
  </si>
  <si>
    <t>輸送費
_x000D_真空ポンプ</t>
  </si>
  <si>
    <t>輸送費
_x000D_燃料移送ポンプ</t>
  </si>
  <si>
    <t>輸送費
_x000D_水位計</t>
  </si>
  <si>
    <t>用排水機据付工（直接経費）
_x000D_</t>
  </si>
  <si>
    <t>用排水機据付工(労務費)
_x000D_主ポンプ(No.1)</t>
  </si>
  <si>
    <t>各設備修繕工
_x000D_</t>
  </si>
  <si>
    <t>用排水機据付工(労務費)
_x000D_減速機(No.1)</t>
  </si>
  <si>
    <t>用排水機据付工(労務費)
_x000D_冷却水ポンプ</t>
  </si>
  <si>
    <t>用排水機据付工(労務費)
_x000D_水位計</t>
  </si>
  <si>
    <t>付帯設備据付工
_x000D_</t>
  </si>
  <si>
    <t>用排水機据付工(労務費)
_x000D_燃料移送ポンプ</t>
  </si>
  <si>
    <t>用排水機据付工(労務費)
_x000D_真空ポンプ</t>
  </si>
  <si>
    <t>試運転調整工
_x000D_</t>
  </si>
  <si>
    <t>試運転調整工
_x000D_主ポンプ(No.1)</t>
  </si>
  <si>
    <t>試運転調整工
_x000D_減速機(No.1)</t>
  </si>
  <si>
    <t>試運転調整工
_x000D_真空ポンプ</t>
  </si>
  <si>
    <t>試運転調整工
_x000D_冷却水ポンプ</t>
  </si>
  <si>
    <t>試運転調整工
_x000D_燃料移送ポンプ</t>
  </si>
  <si>
    <t>試運転調整工
_x000D_水位計</t>
  </si>
  <si>
    <t>産業廃棄物処理費
_x000D_</t>
  </si>
  <si>
    <t>産業廃棄物処分費
_x000D_</t>
  </si>
  <si>
    <t>撤去品処理費
_x000D_主ポンプ交換済み部品</t>
  </si>
  <si>
    <t>撤去品処理費
_x000D_減速機交換済み部品</t>
  </si>
  <si>
    <t>撤去品処理費
_x000D_真空ポンプ交換済み部品</t>
  </si>
  <si>
    <t>撤去品処理費
_x000D_冷却水ポンプ交換済み部品</t>
  </si>
  <si>
    <t>撤去品処理費
_x000D_燃料移送ポンプ交換済み部品</t>
  </si>
  <si>
    <t>撤去品処理費
_x000D_水位計交換済み部品</t>
  </si>
  <si>
    <t>現場塗装費
_x000D_</t>
  </si>
  <si>
    <t>現地塗装費
_x000D_</t>
  </si>
  <si>
    <t>現場塗装費(タッチアップ)
_x000D_</t>
  </si>
  <si>
    <t>現地塗装費(タッチアップ)
_x000D_</t>
  </si>
  <si>
    <t>間接工事費
_x000D_</t>
  </si>
  <si>
    <t>共通仮設費
_x000D_</t>
  </si>
  <si>
    <t>共通仮設費（率計上分）
_x000D_</t>
  </si>
  <si>
    <t>現場管理費
_x000D_</t>
  </si>
  <si>
    <t>据付間接費
_x000D_</t>
  </si>
  <si>
    <t>設計技術費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</si>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</sst>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8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+G11+G33+G80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+G13+G20+G27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31" t="s">
        <v>21</v>
      </c>
      <c r="D17" s="29"/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3</v>
      </c>
    </row>
    <row r="18" spans="1:10" ht="42" customHeight="1">
      <c r="A18" s="16"/>
      <c r="B18" s="17"/>
      <c r="C18" s="17"/>
      <c r="D18" s="32" t="s">
        <v>22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31" t="s">
        <v>24</v>
      </c>
      <c r="C20" s="28"/>
      <c r="D20" s="29"/>
      <c r="E20" s="18" t="s">
        <v>15</v>
      </c>
      <c r="F20" s="19">
        <v>1</v>
      </c>
      <c r="G20" s="20">
        <f>+G21+G23+G25</f>
        <v>0</v>
      </c>
      <c r="H20" s="2"/>
      <c r="I20" s="21">
        <v>11</v>
      </c>
      <c r="J20" s="21">
        <v>2</v>
      </c>
    </row>
    <row r="21" spans="1:10" ht="42" customHeight="1">
      <c r="A21" s="16"/>
      <c r="B21" s="17"/>
      <c r="C21" s="31" t="s">
        <v>25</v>
      </c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25</v>
      </c>
      <c r="E22" s="18" t="s">
        <v>15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26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26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31" t="s">
        <v>27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28</v>
      </c>
      <c r="E26" s="18" t="s">
        <v>15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31" t="s">
        <v>29</v>
      </c>
      <c r="C27" s="28"/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2</v>
      </c>
    </row>
    <row r="28" spans="1:10" ht="42" customHeight="1">
      <c r="A28" s="16"/>
      <c r="B28" s="17"/>
      <c r="C28" s="31" t="s">
        <v>30</v>
      </c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3</v>
      </c>
    </row>
    <row r="29" spans="1:10" ht="42" customHeight="1">
      <c r="A29" s="16"/>
      <c r="B29" s="17"/>
      <c r="C29" s="17"/>
      <c r="D29" s="32" t="s">
        <v>31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32</v>
      </c>
      <c r="B30" s="28"/>
      <c r="C30" s="28"/>
      <c r="D30" s="29"/>
      <c r="E30" s="18" t="s">
        <v>15</v>
      </c>
      <c r="F30" s="19">
        <v>1</v>
      </c>
      <c r="G30" s="20">
        <f>+G31+G32</f>
        <v>0</v>
      </c>
      <c r="H30" s="2"/>
      <c r="I30" s="21">
        <v>21</v>
      </c>
      <c r="J30" s="21"/>
    </row>
    <row r="31" spans="1:10" ht="42" customHeight="1">
      <c r="A31" s="30" t="s">
        <v>33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>
      <c r="A32" s="30" t="s">
        <v>34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/>
    </row>
    <row r="33" spans="1:10" ht="42" customHeight="1">
      <c r="A33" s="30" t="s">
        <v>35</v>
      </c>
      <c r="B33" s="28"/>
      <c r="C33" s="28"/>
      <c r="D33" s="29"/>
      <c r="E33" s="18" t="s">
        <v>15</v>
      </c>
      <c r="F33" s="19">
        <v>1</v>
      </c>
      <c r="G33" s="20">
        <f>+G34+G75</f>
        <v>0</v>
      </c>
      <c r="H33" s="2"/>
      <c r="I33" s="21">
        <v>24</v>
      </c>
      <c r="J33" s="21"/>
    </row>
    <row r="34" spans="1:10" ht="42" customHeight="1">
      <c r="A34" s="30" t="s">
        <v>36</v>
      </c>
      <c r="B34" s="28"/>
      <c r="C34" s="28"/>
      <c r="D34" s="29"/>
      <c r="E34" s="18" t="s">
        <v>15</v>
      </c>
      <c r="F34" s="19">
        <v>1</v>
      </c>
      <c r="G34" s="20">
        <f>+G35+G43+G51+G55+G63+G71</f>
        <v>0</v>
      </c>
      <c r="H34" s="2"/>
      <c r="I34" s="21">
        <v>25</v>
      </c>
      <c r="J34" s="21">
        <v>20</v>
      </c>
    </row>
    <row r="35" spans="1:10" ht="42" customHeight="1">
      <c r="A35" s="16"/>
      <c r="B35" s="31" t="s">
        <v>37</v>
      </c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37</v>
      </c>
      <c r="D36" s="29"/>
      <c r="E36" s="18" t="s">
        <v>15</v>
      </c>
      <c r="F36" s="19">
        <v>1</v>
      </c>
      <c r="G36" s="20">
        <f>+G37+G38+G39+G40+G41+G42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38</v>
      </c>
      <c r="E37" s="18" t="s">
        <v>15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39</v>
      </c>
      <c r="E38" s="18" t="s">
        <v>15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40</v>
      </c>
      <c r="E39" s="18" t="s">
        <v>15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42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43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18</v>
      </c>
      <c r="C43" s="28"/>
      <c r="D43" s="29"/>
      <c r="E43" s="18" t="s">
        <v>15</v>
      </c>
      <c r="F43" s="19">
        <v>1</v>
      </c>
      <c r="G43" s="20">
        <f>+G44+G47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18</v>
      </c>
      <c r="D44" s="29"/>
      <c r="E44" s="18" t="s">
        <v>15</v>
      </c>
      <c r="F44" s="19">
        <v>1</v>
      </c>
      <c r="G44" s="20">
        <f>+G45+G46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44</v>
      </c>
      <c r="E45" s="18" t="s">
        <v>15</v>
      </c>
      <c r="F45" s="19">
        <v>1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45</v>
      </c>
      <c r="E46" s="18" t="s">
        <v>15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31" t="s">
        <v>46</v>
      </c>
      <c r="D47" s="29"/>
      <c r="E47" s="18" t="s">
        <v>15</v>
      </c>
      <c r="F47" s="19">
        <v>1</v>
      </c>
      <c r="G47" s="20">
        <f>+G48+G49+G50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2" t="s">
        <v>47</v>
      </c>
      <c r="E48" s="18" t="s">
        <v>15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48</v>
      </c>
      <c r="E49" s="18" t="s">
        <v>15</v>
      </c>
      <c r="F49" s="19">
        <v>1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49</v>
      </c>
      <c r="E50" s="18" t="s">
        <v>15</v>
      </c>
      <c r="F50" s="19">
        <v>1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31" t="s">
        <v>50</v>
      </c>
      <c r="C51" s="28"/>
      <c r="D51" s="29"/>
      <c r="E51" s="18" t="s">
        <v>15</v>
      </c>
      <c r="F51" s="19">
        <v>1</v>
      </c>
      <c r="G51" s="20">
        <f>+G52</f>
        <v>0</v>
      </c>
      <c r="H51" s="2"/>
      <c r="I51" s="21">
        <v>42</v>
      </c>
      <c r="J51" s="21">
        <v>2</v>
      </c>
    </row>
    <row r="52" spans="1:10" ht="42" customHeight="1">
      <c r="A52" s="16"/>
      <c r="B52" s="17"/>
      <c r="C52" s="31" t="s">
        <v>50</v>
      </c>
      <c r="D52" s="29"/>
      <c r="E52" s="18" t="s">
        <v>15</v>
      </c>
      <c r="F52" s="19">
        <v>1</v>
      </c>
      <c r="G52" s="20">
        <f>+G53+G54</f>
        <v>0</v>
      </c>
      <c r="H52" s="2"/>
      <c r="I52" s="21">
        <v>43</v>
      </c>
      <c r="J52" s="21">
        <v>3</v>
      </c>
    </row>
    <row r="53" spans="1:10" ht="42" customHeight="1">
      <c r="A53" s="16"/>
      <c r="B53" s="17"/>
      <c r="C53" s="17"/>
      <c r="D53" s="32" t="s">
        <v>51</v>
      </c>
      <c r="E53" s="18" t="s">
        <v>15</v>
      </c>
      <c r="F53" s="19">
        <v>1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52</v>
      </c>
      <c r="E54" s="18" t="s">
        <v>15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31" t="s">
        <v>53</v>
      </c>
      <c r="C55" s="28"/>
      <c r="D55" s="29"/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2</v>
      </c>
    </row>
    <row r="56" spans="1:10" ht="42" customHeight="1">
      <c r="A56" s="16"/>
      <c r="B56" s="17"/>
      <c r="C56" s="31" t="s">
        <v>53</v>
      </c>
      <c r="D56" s="29"/>
      <c r="E56" s="18" t="s">
        <v>15</v>
      </c>
      <c r="F56" s="19">
        <v>1</v>
      </c>
      <c r="G56" s="20">
        <f>+G57+G58+G59+G60+G61+G62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54</v>
      </c>
      <c r="E57" s="18" t="s">
        <v>15</v>
      </c>
      <c r="F57" s="19">
        <v>1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55</v>
      </c>
      <c r="E58" s="18" t="s">
        <v>15</v>
      </c>
      <c r="F58" s="19">
        <v>1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56</v>
      </c>
      <c r="E59" s="18" t="s">
        <v>15</v>
      </c>
      <c r="F59" s="19">
        <v>1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57</v>
      </c>
      <c r="E60" s="18" t="s">
        <v>15</v>
      </c>
      <c r="F60" s="19">
        <v>1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58</v>
      </c>
      <c r="E61" s="18" t="s">
        <v>15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2" t="s">
        <v>59</v>
      </c>
      <c r="E62" s="18" t="s">
        <v>15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31" t="s">
        <v>60</v>
      </c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2</v>
      </c>
    </row>
    <row r="64" spans="1:10" ht="42" customHeight="1">
      <c r="A64" s="16"/>
      <c r="B64" s="17"/>
      <c r="C64" s="31" t="s">
        <v>61</v>
      </c>
      <c r="D64" s="29"/>
      <c r="E64" s="18" t="s">
        <v>15</v>
      </c>
      <c r="F64" s="19">
        <v>1</v>
      </c>
      <c r="G64" s="20">
        <f>+G65+G66+G67+G68+G69+G70</f>
        <v>0</v>
      </c>
      <c r="H64" s="2"/>
      <c r="I64" s="21">
        <v>55</v>
      </c>
      <c r="J64" s="21">
        <v>3</v>
      </c>
    </row>
    <row r="65" spans="1:10" ht="42" customHeight="1">
      <c r="A65" s="16"/>
      <c r="B65" s="17"/>
      <c r="C65" s="17"/>
      <c r="D65" s="32" t="s">
        <v>62</v>
      </c>
      <c r="E65" s="18" t="s">
        <v>15</v>
      </c>
      <c r="F65" s="19">
        <v>1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63</v>
      </c>
      <c r="E66" s="18" t="s">
        <v>15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64</v>
      </c>
      <c r="E67" s="18" t="s">
        <v>15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2" t="s">
        <v>65</v>
      </c>
      <c r="E68" s="18" t="s">
        <v>15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66</v>
      </c>
      <c r="E69" s="18" t="s">
        <v>15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67</v>
      </c>
      <c r="E70" s="18" t="s">
        <v>15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31" t="s">
        <v>68</v>
      </c>
      <c r="C71" s="28"/>
      <c r="D71" s="29"/>
      <c r="E71" s="18" t="s">
        <v>15</v>
      </c>
      <c r="F71" s="19">
        <v>1</v>
      </c>
      <c r="G71" s="20">
        <f>+G72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69</v>
      </c>
      <c r="D72" s="29"/>
      <c r="E72" s="18" t="s">
        <v>15</v>
      </c>
      <c r="F72" s="19">
        <v>1</v>
      </c>
      <c r="G72" s="20">
        <f>+G73+G74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70</v>
      </c>
      <c r="E73" s="18" t="s">
        <v>15</v>
      </c>
      <c r="F73" s="19">
        <v>1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2" t="s">
        <v>71</v>
      </c>
      <c r="E74" s="18" t="s">
        <v>15</v>
      </c>
      <c r="F74" s="19">
        <v>1</v>
      </c>
      <c r="G74" s="33"/>
      <c r="H74" s="2"/>
      <c r="I74" s="21">
        <v>65</v>
      </c>
      <c r="J74" s="21">
        <v>4</v>
      </c>
    </row>
    <row r="75" spans="1:10" ht="42" customHeight="1">
      <c r="A75" s="30" t="s">
        <v>72</v>
      </c>
      <c r="B75" s="28"/>
      <c r="C75" s="28"/>
      <c r="D75" s="29"/>
      <c r="E75" s="18" t="s">
        <v>15</v>
      </c>
      <c r="F75" s="19">
        <v>1</v>
      </c>
      <c r="G75" s="20">
        <f>+G76+G78+G79</f>
        <v>0</v>
      </c>
      <c r="H75" s="2"/>
      <c r="I75" s="21">
        <v>66</v>
      </c>
      <c r="J75" s="21"/>
    </row>
    <row r="76" spans="1:10" ht="42" customHeight="1">
      <c r="A76" s="30" t="s">
        <v>73</v>
      </c>
      <c r="B76" s="28"/>
      <c r="C76" s="28"/>
      <c r="D76" s="29"/>
      <c r="E76" s="18" t="s">
        <v>15</v>
      </c>
      <c r="F76" s="19">
        <v>1</v>
      </c>
      <c r="G76" s="20">
        <f>+G77</f>
        <v>0</v>
      </c>
      <c r="H76" s="2"/>
      <c r="I76" s="21">
        <v>67</v>
      </c>
      <c r="J76" s="21">
        <v>200</v>
      </c>
    </row>
    <row r="77" spans="1:10" ht="42" customHeight="1">
      <c r="A77" s="30" t="s">
        <v>74</v>
      </c>
      <c r="B77" s="28"/>
      <c r="C77" s="28"/>
      <c r="D77" s="29"/>
      <c r="E77" s="18" t="s">
        <v>15</v>
      </c>
      <c r="F77" s="19">
        <v>1</v>
      </c>
      <c r="G77" s="33"/>
      <c r="H77" s="2"/>
      <c r="I77" s="21">
        <v>68</v>
      </c>
      <c r="J77" s="21"/>
    </row>
    <row r="78" spans="1:10" ht="42" customHeight="1">
      <c r="A78" s="30" t="s">
        <v>75</v>
      </c>
      <c r="B78" s="28"/>
      <c r="C78" s="28"/>
      <c r="D78" s="29"/>
      <c r="E78" s="18" t="s">
        <v>15</v>
      </c>
      <c r="F78" s="19">
        <v>1</v>
      </c>
      <c r="G78" s="33"/>
      <c r="H78" s="2"/>
      <c r="I78" s="21">
        <v>69</v>
      </c>
      <c r="J78" s="21">
        <v>210</v>
      </c>
    </row>
    <row r="79" spans="1:10" ht="42" customHeight="1">
      <c r="A79" s="30" t="s">
        <v>76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/>
    </row>
    <row r="80" spans="1:10" ht="42" customHeight="1">
      <c r="A80" s="30" t="s">
        <v>77</v>
      </c>
      <c r="B80" s="28"/>
      <c r="C80" s="28"/>
      <c r="D80" s="29"/>
      <c r="E80" s="18" t="s">
        <v>15</v>
      </c>
      <c r="F80" s="19">
        <v>1</v>
      </c>
      <c r="G80" s="33"/>
      <c r="H80" s="2"/>
      <c r="I80" s="21">
        <v>71</v>
      </c>
      <c r="J80" s="21"/>
    </row>
    <row r="81" spans="1:10" ht="42" customHeight="1">
      <c r="A81" s="30" t="s">
        <v>78</v>
      </c>
      <c r="B81" s="28"/>
      <c r="C81" s="28"/>
      <c r="D81" s="29"/>
      <c r="E81" s="18" t="s">
        <v>15</v>
      </c>
      <c r="F81" s="19">
        <v>1</v>
      </c>
      <c r="G81" s="33"/>
      <c r="H81" s="2"/>
      <c r="I81" s="21">
        <v>72</v>
      </c>
      <c r="J81" s="21">
        <v>220</v>
      </c>
    </row>
    <row r="82" spans="1:10" ht="42" customHeight="1">
      <c r="A82" s="34" t="s">
        <v>79</v>
      </c>
      <c r="B82" s="35"/>
      <c r="C82" s="35"/>
      <c r="D82" s="36"/>
      <c r="E82" s="37" t="s">
        <v>15</v>
      </c>
      <c r="F82" s="38">
        <v>1</v>
      </c>
      <c r="G82" s="39">
        <f>+G10+G81</f>
        <v>0</v>
      </c>
      <c r="H82" s="40"/>
      <c r="I82" s="41">
        <v>73</v>
      </c>
      <c r="J82" s="41">
        <v>30</v>
      </c>
    </row>
    <row r="83" spans="1:10" ht="42" customHeight="1">
      <c r="A83" s="22" t="s">
        <v>11</v>
      </c>
      <c r="B83" s="23"/>
      <c r="C83" s="23"/>
      <c r="D83" s="24"/>
      <c r="E83" s="25" t="s">
        <v>12</v>
      </c>
      <c r="F83" s="26" t="s">
        <v>12</v>
      </c>
      <c r="G83" s="27">
        <f>G82</f>
        <v>0</v>
      </c>
      <c r="I83" s="21">
        <v>74</v>
      </c>
      <c r="J83" s="21">
        <v>90</v>
      </c>
    </row>
    <row r="84" spans="1:10" ht="42" customHeight="1"/>
    <row r="85" spans="1:10" ht="42" customHeight="1"/>
  </sheetData>
  <sheetProtection algorithmName="SHA-512" hashValue="+Yjey+kv+rhIl9izdcT6q8Na9O3X9/yvCdTduoqJ3mReQFHE4dGCzBDEHML/MVLQQkns/RHgdFmJiv9/iwUG7Q==" saltValue="BrSKUEkZF8kxmcCtHQFrmg==" spinCount="100000" sheet="1" objects="1" scenarios="1"/>
  <mergeCells count="45">
    <mergeCell ref="A81:D81"/>
    <mergeCell ref="A82:D82"/>
    <mergeCell ref="A75:D75"/>
    <mergeCell ref="A76:D76"/>
    <mergeCell ref="A77:D77"/>
    <mergeCell ref="A78:D78"/>
    <mergeCell ref="A79:D79"/>
    <mergeCell ref="A80:D80"/>
    <mergeCell ref="B55:D55"/>
    <mergeCell ref="C56:D56"/>
    <mergeCell ref="B63:D63"/>
    <mergeCell ref="C64:D64"/>
    <mergeCell ref="B71:D71"/>
    <mergeCell ref="C72:D72"/>
    <mergeCell ref="C36:D36"/>
    <mergeCell ref="B43:D43"/>
    <mergeCell ref="C44:D44"/>
    <mergeCell ref="C47:D47"/>
    <mergeCell ref="B51:D51"/>
    <mergeCell ref="C52:D52"/>
    <mergeCell ref="A30:D30"/>
    <mergeCell ref="A31:D31"/>
    <mergeCell ref="A32:D32"/>
    <mergeCell ref="A33:D33"/>
    <mergeCell ref="A34:D34"/>
    <mergeCell ref="B35:D35"/>
    <mergeCell ref="B20:D20"/>
    <mergeCell ref="C21:D21"/>
    <mergeCell ref="C23:D23"/>
    <mergeCell ref="C25:D25"/>
    <mergeCell ref="B27:D27"/>
    <mergeCell ref="C28:D28"/>
    <mergeCell ref="A83:D83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ryousuke</dc:creator>
  <cp:lastModifiedBy>nakamura ryousuke</cp:lastModifiedBy>
  <dcterms:created xsi:type="dcterms:W3CDTF">2021-06-16T03:35:48Z</dcterms:created>
  <dcterms:modified xsi:type="dcterms:W3CDTF">2021-06-16T03:36:48Z</dcterms:modified>
</cp:coreProperties>
</file>